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5" i="1" l="1"/>
  <c r="M4" i="1"/>
  <c r="M7" i="1"/>
  <c r="O7" i="1"/>
  <c r="O11" i="1"/>
  <c r="O14" i="1" s="1"/>
  <c r="AE7" i="1"/>
  <c r="AD7" i="1"/>
  <c r="AC7" i="1"/>
  <c r="AB7" i="1"/>
  <c r="D8" i="1" s="1"/>
  <c r="AA7" i="1"/>
  <c r="Z7" i="1"/>
  <c r="Y7" i="1"/>
  <c r="X7" i="1"/>
  <c r="W7" i="1"/>
  <c r="V7" i="1"/>
  <c r="U7" i="1"/>
  <c r="T7" i="1"/>
  <c r="S7" i="1"/>
  <c r="R7" i="1"/>
  <c r="Q7" i="1"/>
  <c r="P7" i="1"/>
  <c r="L7" i="1"/>
  <c r="K7" i="1"/>
  <c r="J7" i="1"/>
  <c r="I7" i="1"/>
  <c r="I11" i="1" s="1"/>
  <c r="H7" i="1"/>
  <c r="H11" i="1" s="1"/>
  <c r="G7" i="1"/>
  <c r="G11" i="1" s="1"/>
  <c r="G14" i="1" s="1"/>
  <c r="F7" i="1"/>
  <c r="F11" i="1" s="1"/>
  <c r="E7" i="1"/>
  <c r="E11" i="1" s="1"/>
  <c r="E14" i="1" s="1"/>
  <c r="K11" i="1" l="1"/>
  <c r="F14" i="1"/>
  <c r="K14" i="1" s="1"/>
  <c r="L11" i="1"/>
  <c r="H14" i="1"/>
  <c r="L14" i="1" s="1"/>
  <c r="I14" i="1"/>
  <c r="M14" i="1" s="1"/>
  <c r="M11" i="1"/>
</calcChain>
</file>

<file path=xl/sharedStrings.xml><?xml version="1.0" encoding="utf-8"?>
<sst xmlns="http://schemas.openxmlformats.org/spreadsheetml/2006/main" count="73" uniqueCount="53">
  <si>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</si>
  <si>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</si>
  <si>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</si>
  <si>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</si>
  <si>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</si>
  <si>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</si>
  <si>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</si>
  <si>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</si>
  <si>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</si>
  <si>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</si>
  <si>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</si>
  <si>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</si>
  <si>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</si>
  <si>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</si>
  <si>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</si>
  <si>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</si>
  <si>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</si>
  <si>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</si>
  <si>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</si>
  <si>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</si>
  <si>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</si>
  <si>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</si>
  <si>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</si>
  <si>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</si>
  <si>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</si>
  <si>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</si>
  <si>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</si>
  <si>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</si>
  <si>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</si>
  <si>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</si>
  <si>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</si>
  <si>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</si>
  <si>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Tarja Ihalainen</t>
  </si>
  <si>
    <t>3.</t>
  </si>
  <si>
    <t>ViU</t>
  </si>
  <si>
    <t>----</t>
  </si>
  <si>
    <t>2.</t>
  </si>
  <si>
    <t>play off</t>
  </si>
  <si>
    <t>1961</t>
  </si>
  <si>
    <t>ViU = Viinijärven Urheilijat  (1914)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</si>
  <si>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</si>
  <si>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</si>
  <si>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</si>
  <si>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</si>
  <si>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</si>
  <si>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</si>
  <si>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</si>
  <si>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>08.05. 1988  Tahko - ViU  5-10</t>
  </si>
  <si>
    <t>1.  ottelu</t>
  </si>
  <si>
    <t>PKP</t>
  </si>
  <si>
    <t>ykkössarja</t>
  </si>
  <si>
    <t>PKP = Puurtilan Kisa-Pojat  (1990)</t>
  </si>
  <si>
    <t>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</si>
</sst>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9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32</v>
      </c>
      <c r="C1" s="2"/>
      <c r="D1" s="3"/>
      <c r="E1" s="4" t="s">
        <v>38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52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1988</v>
      </c>
      <c r="C4" s="27" t="s">
        <v>33</v>
      </c>
      <c r="D4" s="29" t="s">
        <v>34</v>
      </c>
      <c r="E4" s="27">
        <v>18</v>
      </c>
      <c r="F4" s="27">
        <v>1</v>
      </c>
      <c r="G4" s="27">
        <v>9</v>
      </c>
      <c r="H4" s="27">
        <v>14</v>
      </c>
      <c r="I4" s="27">
        <v>50</v>
      </c>
      <c r="J4" s="27">
        <v>6</v>
      </c>
      <c r="K4" s="27">
        <v>18</v>
      </c>
      <c r="L4" s="27">
        <v>16</v>
      </c>
      <c r="M4" s="27">
        <f>PRODUCT(F4+G4)</f>
        <v>10</v>
      </c>
      <c r="N4" s="60" t="s">
        <v>35</v>
      </c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>
        <v>1</v>
      </c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1989</v>
      </c>
      <c r="C5" s="27" t="s">
        <v>36</v>
      </c>
      <c r="D5" s="29" t="s">
        <v>34</v>
      </c>
      <c r="E5" s="27">
        <v>13</v>
      </c>
      <c r="F5" s="27">
        <v>0</v>
      </c>
      <c r="G5" s="27">
        <v>16</v>
      </c>
      <c r="H5" s="27">
        <v>12</v>
      </c>
      <c r="I5" s="27">
        <v>32</v>
      </c>
      <c r="J5" s="27">
        <v>3</v>
      </c>
      <c r="K5" s="27">
        <v>5</v>
      </c>
      <c r="L5" s="27">
        <v>8</v>
      </c>
      <c r="M5" s="27">
        <f>PRODUCT(F5+G5)</f>
        <v>16</v>
      </c>
      <c r="N5" s="60" t="s">
        <v>35</v>
      </c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>
        <v>1</v>
      </c>
      <c r="AE5" s="27"/>
      <c r="AF5" s="14" t="s">
        <v>37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79">
        <v>1990</v>
      </c>
      <c r="C6" s="79"/>
      <c r="D6" s="80" t="s">
        <v>49</v>
      </c>
      <c r="E6" s="79"/>
      <c r="F6" s="81" t="s">
        <v>50</v>
      </c>
      <c r="G6" s="82"/>
      <c r="H6" s="83"/>
      <c r="I6" s="79"/>
      <c r="J6" s="79"/>
      <c r="K6" s="79"/>
      <c r="L6" s="79"/>
      <c r="M6" s="79"/>
      <c r="N6" s="84"/>
      <c r="O6" s="8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86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 t="shared" ref="E7:M7" si="0">SUM(E4:E5)</f>
        <v>31</v>
      </c>
      <c r="F7" s="19">
        <f t="shared" si="0"/>
        <v>1</v>
      </c>
      <c r="G7" s="19">
        <f t="shared" si="0"/>
        <v>25</v>
      </c>
      <c r="H7" s="19">
        <f t="shared" si="0"/>
        <v>26</v>
      </c>
      <c r="I7" s="19">
        <f t="shared" si="0"/>
        <v>82</v>
      </c>
      <c r="J7" s="19">
        <f t="shared" si="0"/>
        <v>9</v>
      </c>
      <c r="K7" s="19">
        <f t="shared" si="0"/>
        <v>23</v>
      </c>
      <c r="L7" s="19">
        <f t="shared" si="0"/>
        <v>24</v>
      </c>
      <c r="M7" s="19">
        <f t="shared" si="0"/>
        <v>26</v>
      </c>
      <c r="N7" s="31"/>
      <c r="O7" s="32">
        <f t="shared" ref="O7:AE7" si="1">SUM(O4:O5)</f>
        <v>0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0</v>
      </c>
      <c r="AC7" s="19">
        <f t="shared" si="1"/>
        <v>0</v>
      </c>
      <c r="AD7" s="19">
        <f t="shared" si="1"/>
        <v>1</v>
      </c>
      <c r="AE7" s="19">
        <f t="shared" si="1"/>
        <v>1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SUM(F7:H7)+((I7-F7-G7)/3)+(E7/3)+(Z7*25)+(AA7*25)+(AB7*10)+(AC7*25)+(AD7*20)+(AE7*15)</f>
        <v>116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41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30</v>
      </c>
      <c r="O10" s="25"/>
      <c r="P10" s="41" t="s">
        <v>42</v>
      </c>
      <c r="Q10" s="13"/>
      <c r="R10" s="13"/>
      <c r="S10" s="13"/>
      <c r="T10" s="62"/>
      <c r="U10" s="62"/>
      <c r="V10" s="62"/>
      <c r="W10" s="62"/>
      <c r="X10" s="62"/>
      <c r="Y10" s="13"/>
      <c r="Z10" s="13"/>
      <c r="AA10" s="13"/>
      <c r="AB10" s="13"/>
      <c r="AC10" s="13"/>
      <c r="AD10" s="13"/>
      <c r="AE10" s="13"/>
      <c r="AF10" s="63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2"/>
      <c r="E11" s="27">
        <f>PRODUCT(E7)</f>
        <v>31</v>
      </c>
      <c r="F11" s="27">
        <f>PRODUCT(F7)</f>
        <v>1</v>
      </c>
      <c r="G11" s="27">
        <f>PRODUCT(G7)</f>
        <v>25</v>
      </c>
      <c r="H11" s="27">
        <f>PRODUCT(H7)</f>
        <v>26</v>
      </c>
      <c r="I11" s="27">
        <f>PRODUCT(I7)</f>
        <v>82</v>
      </c>
      <c r="J11" s="1"/>
      <c r="K11" s="43">
        <f>PRODUCT((F11+G11)/E11)</f>
        <v>0.83870967741935487</v>
      </c>
      <c r="L11" s="43">
        <f>PRODUCT(H11/E11)</f>
        <v>0.83870967741935487</v>
      </c>
      <c r="M11" s="43">
        <f>PRODUCT(I11/E11)</f>
        <v>2.6451612903225805</v>
      </c>
      <c r="N11" s="30"/>
      <c r="O11" s="25">
        <f>PRODUCT(O7)</f>
        <v>0</v>
      </c>
      <c r="P11" s="64" t="s">
        <v>43</v>
      </c>
      <c r="Q11" s="65"/>
      <c r="R11" s="65"/>
      <c r="S11" s="66" t="s">
        <v>47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48</v>
      </c>
      <c r="AE11" s="67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16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69" t="s">
        <v>44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2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17</v>
      </c>
      <c r="C13" s="48"/>
      <c r="D13" s="49"/>
      <c r="E13" s="28"/>
      <c r="F13" s="28"/>
      <c r="G13" s="28"/>
      <c r="H13" s="28"/>
      <c r="I13" s="28"/>
      <c r="J13" s="1"/>
      <c r="K13" s="50"/>
      <c r="L13" s="50"/>
      <c r="M13" s="50"/>
      <c r="N13" s="51"/>
      <c r="O13" s="25"/>
      <c r="P13" s="69" t="s">
        <v>45</v>
      </c>
      <c r="Q13" s="70"/>
      <c r="R13" s="70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2"/>
      <c r="AF13" s="73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19">
        <f>SUM(E11:E13)</f>
        <v>31</v>
      </c>
      <c r="F14" s="19">
        <f>SUM(F11:F13)</f>
        <v>1</v>
      </c>
      <c r="G14" s="19">
        <f>SUM(G11:G13)</f>
        <v>25</v>
      </c>
      <c r="H14" s="19">
        <f>SUM(H11:H13)</f>
        <v>26</v>
      </c>
      <c r="I14" s="19">
        <f>SUM(I11:I13)</f>
        <v>82</v>
      </c>
      <c r="J14" s="1"/>
      <c r="K14" s="55">
        <f>PRODUCT((F14+G14)/E14)</f>
        <v>0.83870967741935487</v>
      </c>
      <c r="L14" s="55">
        <f>PRODUCT(H14/E14)</f>
        <v>0.83870967741935487</v>
      </c>
      <c r="M14" s="55">
        <f>PRODUCT(I14/E14)</f>
        <v>2.6451612903225805</v>
      </c>
      <c r="N14" s="31"/>
      <c r="O14" s="25">
        <f>SUM(O11:O13)</f>
        <v>0</v>
      </c>
      <c r="P14" s="74" t="s">
        <v>46</v>
      </c>
      <c r="Q14" s="75"/>
      <c r="R14" s="75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7"/>
      <c r="AF14" s="78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31</v>
      </c>
      <c r="C16" s="1"/>
      <c r="D16" s="61" t="s">
        <v>39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9" ht="15" customHeight="1" x14ac:dyDescent="0.2">
      <c r="A17" s="1"/>
      <c r="B17" s="1"/>
      <c r="C17" s="1"/>
      <c r="D17" s="1" t="s">
        <v>51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9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9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9" s="57" customFormat="1" ht="15" customHeight="1" x14ac:dyDescent="0.25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56"/>
      <c r="N20" s="56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  <c r="AM20" s="26"/>
    </row>
    <row r="21" spans="1:39" s="57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  <c r="AM21" s="26"/>
    </row>
    <row r="22" spans="1:39" s="57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  <c r="AM22" s="26"/>
    </row>
    <row r="23" spans="1:39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9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9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9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56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9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9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9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9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56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9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6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9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6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6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6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6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6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6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6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6"/>
      <c r="N48" s="35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56"/>
      <c r="N49" s="35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56"/>
      <c r="N50" s="35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56"/>
      <c r="N51" s="35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56"/>
      <c r="N52" s="35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56"/>
      <c r="N53" s="35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56"/>
      <c r="N54" s="35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56"/>
      <c r="N55" s="35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56"/>
      <c r="N56" s="35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56"/>
      <c r="N57" s="35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56"/>
      <c r="N58" s="35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56"/>
      <c r="N59" s="35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56"/>
      <c r="N60" s="35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9"/>
      <c r="D61" s="9"/>
      <c r="E61" s="1"/>
      <c r="F61" s="1"/>
      <c r="G61" s="1"/>
      <c r="H61" s="1"/>
      <c r="I61" s="1"/>
      <c r="J61" s="1"/>
      <c r="K61" s="1"/>
      <c r="L61" s="1"/>
      <c r="M61" s="56"/>
      <c r="N61" s="35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6:38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6:38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6:38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6:38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6:38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6:38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6:38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2019-01-23T11:42:37Z</dcterms:modified>
</cp:coreProperties>
</file>